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<sst xmlns="http://schemas.openxmlformats.org/spreadsheetml/2006/main" count="41" uniqueCount="33">
  <si>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2024年第二季度政策性农业保险承保汇总报表</t>
  </si>
  <si>
    <t>填报单位：中国太平洋财产保险股份有限公司云浮中心支公司</t>
  </si>
  <si>
    <t>单位：元</t>
  </si>
  <si>
    <t>类别</t>
  </si>
  <si>
    <t>险种</t>
  </si>
  <si>
    <t>投保数量（亩/头/羽）</t>
  </si>
  <si>
    <t>保险金额（元/亩、头、羽）</t>
  </si>
  <si>
    <t>基础费率（每造、每年)</t>
  </si>
  <si>
    <t>单位保费（元/亩、头、羽）</t>
  </si>
  <si>
    <t>户次</t>
  </si>
  <si>
    <t>总保费</t>
  </si>
  <si>
    <t>总保额</t>
  </si>
  <si>
    <t>中央财政补贴</t>
  </si>
  <si>
    <t>省财政补贴</t>
  </si>
  <si>
    <t>市财政补贴</t>
  </si>
  <si>
    <t>县财政补贴</t>
  </si>
  <si>
    <t>农户自缴</t>
  </si>
  <si>
    <t>比例</t>
  </si>
  <si>
    <t>金额</t>
  </si>
  <si>
    <t>政策性</t>
  </si>
  <si>
    <t>水稻完全成本</t>
  </si>
  <si>
    <t>甜玉米</t>
  </si>
  <si>
    <t>普通玉米</t>
  </si>
  <si>
    <t>花生</t>
  </si>
  <si>
    <t>能繁母猪</t>
  </si>
  <si>
    <t>育肥猪</t>
  </si>
  <si>
    <t>仔猪</t>
  </si>
  <si>
    <t>淡水水产</t>
  </si>
  <si>
    <t>5000/9000</t>
  </si>
  <si>
    <t>300/540</t>
  </si>
  <si>
    <t>岭南水果</t>
  </si>
  <si>
    <t>露地果菜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</si>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</sst>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#,##0.00_);[Red]\(#,##0.00\)"/>
  </numFmts>
  <fonts count="25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5"/>
  <sheetViews>
    <sheetView tabSelected="1" workbookViewId="0">
      <selection activeCell="J23" sqref="J23"/>
    </sheetView>
  </sheetViews>
  <sheetFormatPr defaultColWidth="9" defaultRowHeight="13.5"/>
  <cols>
    <col min="1" max="1" width="6" style="3" customWidth="1"/>
    <col min="2" max="2" width="9.875" style="1" customWidth="1"/>
    <col min="3" max="3" width="9.75" style="1" customWidth="1"/>
    <col min="4" max="4" width="8" style="1" customWidth="1"/>
    <col min="5" max="5" width="7.625" style="1" customWidth="1"/>
    <col min="6" max="6" width="7" style="1" customWidth="1"/>
    <col min="7" max="7" width="6.375" style="1" customWidth="1"/>
    <col min="8" max="8" width="10.75" style="1" customWidth="1"/>
    <col min="9" max="9" width="10.625" style="1" customWidth="1"/>
    <col min="10" max="10" width="4.875" style="1" customWidth="1"/>
    <col min="11" max="11" width="10.375" style="1" customWidth="1"/>
    <col min="12" max="12" width="4.875" style="1" customWidth="1"/>
    <col min="13" max="13" width="10.375" style="1" customWidth="1"/>
    <col min="14" max="14" width="4.875" style="1" customWidth="1"/>
    <col min="15" max="15" width="10.375" style="1" customWidth="1"/>
    <col min="16" max="16" width="4.875" style="1" customWidth="1"/>
    <col min="17" max="17" width="10.375" style="1" customWidth="1"/>
    <col min="18" max="18" width="4.875" style="1" customWidth="1"/>
    <col min="19" max="19" width="10.375" style="4" customWidth="1"/>
    <col min="20" max="20" width="15" style="5" customWidth="1"/>
    <col min="21" max="16384" width="9" style="1"/>
  </cols>
  <sheetData>
    <row r="1" s="1" customFormat="1" ht="28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5"/>
    </row>
    <row r="2" s="2" customFormat="1" ht="18" customHeight="1" spans="1:20">
      <c r="A2" s="7" t="s">
        <v>1</v>
      </c>
      <c r="B2" s="7"/>
      <c r="C2" s="7"/>
      <c r="D2" s="7"/>
      <c r="E2" s="7"/>
      <c r="F2" s="7"/>
      <c r="G2" s="7"/>
      <c r="H2" s="7"/>
      <c r="I2" s="23"/>
      <c r="J2" s="23"/>
      <c r="K2" s="23"/>
      <c r="L2" s="23"/>
      <c r="M2" s="23"/>
      <c r="N2" s="23"/>
      <c r="O2" s="23"/>
      <c r="P2" s="23"/>
      <c r="Q2" s="23" t="s">
        <v>2</v>
      </c>
      <c r="S2" s="23"/>
      <c r="T2" s="32"/>
    </row>
    <row r="3" s="1" customFormat="1" ht="24" customHeight="1" spans="1:20">
      <c r="A3" s="8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8" t="s">
        <v>10</v>
      </c>
      <c r="I3" s="9" t="s">
        <v>11</v>
      </c>
      <c r="J3" s="8" t="s">
        <v>12</v>
      </c>
      <c r="K3" s="8"/>
      <c r="L3" s="8" t="s">
        <v>13</v>
      </c>
      <c r="M3" s="8"/>
      <c r="N3" s="8" t="s">
        <v>14</v>
      </c>
      <c r="O3" s="8"/>
      <c r="P3" s="8" t="s">
        <v>15</v>
      </c>
      <c r="Q3" s="8"/>
      <c r="R3" s="33" t="s">
        <v>16</v>
      </c>
      <c r="S3" s="34"/>
      <c r="T3" s="5"/>
    </row>
    <row r="4" s="1" customFormat="1" ht="28" customHeight="1" spans="1:20">
      <c r="A4" s="8"/>
      <c r="B4" s="8"/>
      <c r="C4" s="8"/>
      <c r="D4" s="10"/>
      <c r="E4" s="10"/>
      <c r="F4" s="10"/>
      <c r="G4" s="10"/>
      <c r="H4" s="8"/>
      <c r="I4" s="10"/>
      <c r="J4" s="8" t="s">
        <v>17</v>
      </c>
      <c r="K4" s="8" t="s">
        <v>18</v>
      </c>
      <c r="L4" s="8" t="s">
        <v>17</v>
      </c>
      <c r="M4" s="8" t="s">
        <v>18</v>
      </c>
      <c r="N4" s="8" t="s">
        <v>17</v>
      </c>
      <c r="O4" s="8" t="s">
        <v>18</v>
      </c>
      <c r="P4" s="8" t="s">
        <v>17</v>
      </c>
      <c r="Q4" s="8" t="s">
        <v>18</v>
      </c>
      <c r="R4" s="35" t="s">
        <v>17</v>
      </c>
      <c r="S4" s="35" t="s">
        <v>18</v>
      </c>
      <c r="T4" s="5"/>
    </row>
    <row r="5" s="1" customFormat="1" ht="28" customHeight="1" spans="1:20">
      <c r="A5" s="11" t="s">
        <v>19</v>
      </c>
      <c r="B5" s="12" t="s">
        <v>20</v>
      </c>
      <c r="C5" s="12">
        <v>56225.41</v>
      </c>
      <c r="D5" s="13">
        <v>1250</v>
      </c>
      <c r="E5" s="14">
        <v>0.032</v>
      </c>
      <c r="F5" s="13">
        <v>40</v>
      </c>
      <c r="G5" s="13">
        <v>19794</v>
      </c>
      <c r="H5" s="15">
        <v>2249016.4</v>
      </c>
      <c r="I5" s="24">
        <v>70281762.5</v>
      </c>
      <c r="J5" s="25">
        <v>0.35</v>
      </c>
      <c r="K5" s="15">
        <v>787155.74</v>
      </c>
      <c r="L5" s="25">
        <v>0.3</v>
      </c>
      <c r="M5" s="15">
        <v>674704.92</v>
      </c>
      <c r="N5" s="26">
        <v>0.075</v>
      </c>
      <c r="O5" s="15">
        <v>168676.23</v>
      </c>
      <c r="P5" s="26">
        <v>0.075</v>
      </c>
      <c r="Q5" s="15">
        <v>168676.23</v>
      </c>
      <c r="R5" s="27">
        <f>1-J5-L5-N5-P5</f>
        <v>0.2</v>
      </c>
      <c r="S5" s="20">
        <f t="shared" ref="S5:S14" si="0">H5-K5-M5-O5-Q5</f>
        <v>449803.28</v>
      </c>
      <c r="T5" s="5"/>
    </row>
    <row r="6" s="1" customFormat="1" ht="24" customHeight="1" spans="1:20">
      <c r="A6" s="16"/>
      <c r="B6" s="17" t="s">
        <v>21</v>
      </c>
      <c r="C6" s="17">
        <v>202.5</v>
      </c>
      <c r="D6" s="17">
        <v>1000</v>
      </c>
      <c r="E6" s="18">
        <v>0.04</v>
      </c>
      <c r="F6" s="19">
        <f t="shared" ref="F6:F11" si="1">D6*E6</f>
        <v>40</v>
      </c>
      <c r="G6" s="17">
        <v>3</v>
      </c>
      <c r="H6" s="20">
        <v>8100</v>
      </c>
      <c r="I6" s="20">
        <v>202500</v>
      </c>
      <c r="J6" s="27">
        <v>0.35</v>
      </c>
      <c r="K6" s="20">
        <v>2835</v>
      </c>
      <c r="L6" s="25">
        <v>0.3</v>
      </c>
      <c r="M6" s="20">
        <v>2430</v>
      </c>
      <c r="N6" s="28"/>
      <c r="O6" s="20"/>
      <c r="P6" s="29">
        <v>0.15</v>
      </c>
      <c r="Q6" s="20">
        <v>1215</v>
      </c>
      <c r="R6" s="27">
        <f t="shared" ref="R6:R14" si="2">1-J6-L6-N6-P6</f>
        <v>0.2</v>
      </c>
      <c r="S6" s="20">
        <f t="shared" si="0"/>
        <v>1620</v>
      </c>
      <c r="T6" s="5"/>
    </row>
    <row r="7" s="1" customFormat="1" ht="24" customHeight="1" spans="1:20">
      <c r="A7" s="16"/>
      <c r="B7" s="17" t="s">
        <v>22</v>
      </c>
      <c r="C7" s="17">
        <v>159.4</v>
      </c>
      <c r="D7" s="17">
        <v>600</v>
      </c>
      <c r="E7" s="18">
        <v>0.055</v>
      </c>
      <c r="F7" s="19">
        <f t="shared" si="1"/>
        <v>33</v>
      </c>
      <c r="G7" s="17">
        <v>42</v>
      </c>
      <c r="H7" s="20">
        <v>5260.2</v>
      </c>
      <c r="I7" s="20">
        <v>95640</v>
      </c>
      <c r="J7" s="27">
        <v>0.35</v>
      </c>
      <c r="K7" s="20">
        <v>1841.07</v>
      </c>
      <c r="L7" s="25">
        <v>0.3</v>
      </c>
      <c r="M7" s="20">
        <v>1578.06</v>
      </c>
      <c r="N7" s="28"/>
      <c r="O7" s="20"/>
      <c r="P7" s="29">
        <v>0.15</v>
      </c>
      <c r="Q7" s="20">
        <v>789.03</v>
      </c>
      <c r="R7" s="27">
        <f t="shared" si="2"/>
        <v>0.2</v>
      </c>
      <c r="S7" s="20">
        <f t="shared" si="0"/>
        <v>1052.04</v>
      </c>
      <c r="T7" s="5"/>
    </row>
    <row r="8" s="1" customFormat="1" ht="24" customHeight="1" spans="1:20">
      <c r="A8" s="16"/>
      <c r="B8" s="17" t="s">
        <v>23</v>
      </c>
      <c r="C8" s="20">
        <v>50</v>
      </c>
      <c r="D8" s="17">
        <v>1000</v>
      </c>
      <c r="E8" s="18">
        <v>0.02</v>
      </c>
      <c r="F8" s="19">
        <f t="shared" si="1"/>
        <v>20</v>
      </c>
      <c r="G8" s="17">
        <v>53</v>
      </c>
      <c r="H8" s="20">
        <v>1000</v>
      </c>
      <c r="I8" s="20">
        <v>50000</v>
      </c>
      <c r="J8" s="27">
        <v>0.35</v>
      </c>
      <c r="K8" s="20">
        <v>350</v>
      </c>
      <c r="L8" s="27">
        <v>0.3</v>
      </c>
      <c r="M8" s="20">
        <v>300</v>
      </c>
      <c r="N8" s="28"/>
      <c r="O8" s="20"/>
      <c r="P8" s="29">
        <v>0.15</v>
      </c>
      <c r="Q8" s="20">
        <v>150</v>
      </c>
      <c r="R8" s="27">
        <f t="shared" si="2"/>
        <v>0.2</v>
      </c>
      <c r="S8" s="20">
        <f t="shared" si="0"/>
        <v>200</v>
      </c>
      <c r="T8" s="5"/>
    </row>
    <row r="9" s="1" customFormat="1" ht="24" customHeight="1" spans="1:20">
      <c r="A9" s="16"/>
      <c r="B9" s="17" t="s">
        <v>24</v>
      </c>
      <c r="C9" s="17">
        <v>6043</v>
      </c>
      <c r="D9" s="17">
        <v>2500</v>
      </c>
      <c r="E9" s="18">
        <v>0.07</v>
      </c>
      <c r="F9" s="19">
        <f t="shared" si="1"/>
        <v>175</v>
      </c>
      <c r="G9" s="17">
        <v>12</v>
      </c>
      <c r="H9" s="20">
        <v>1057525</v>
      </c>
      <c r="I9" s="20">
        <v>15107500</v>
      </c>
      <c r="J9" s="27">
        <v>0.4</v>
      </c>
      <c r="K9" s="20">
        <v>423010</v>
      </c>
      <c r="L9" s="25">
        <v>0.25</v>
      </c>
      <c r="M9" s="20">
        <v>264381.25</v>
      </c>
      <c r="N9" s="28"/>
      <c r="O9" s="20"/>
      <c r="P9" s="29">
        <v>0.1</v>
      </c>
      <c r="Q9" s="20">
        <v>105752.5</v>
      </c>
      <c r="R9" s="27">
        <f t="shared" si="2"/>
        <v>0.25</v>
      </c>
      <c r="S9" s="20">
        <f t="shared" si="0"/>
        <v>264381.25</v>
      </c>
      <c r="T9" s="5"/>
    </row>
    <row r="10" s="1" customFormat="1" ht="24" customHeight="1" spans="1:20">
      <c r="A10" s="16"/>
      <c r="B10" s="17" t="s">
        <v>25</v>
      </c>
      <c r="C10" s="17">
        <v>169896</v>
      </c>
      <c r="D10" s="17">
        <v>1500</v>
      </c>
      <c r="E10" s="18">
        <v>0.038</v>
      </c>
      <c r="F10" s="19">
        <f t="shared" si="1"/>
        <v>57</v>
      </c>
      <c r="G10" s="17">
        <v>19</v>
      </c>
      <c r="H10" s="20">
        <v>9684072</v>
      </c>
      <c r="I10" s="20">
        <v>254844000</v>
      </c>
      <c r="J10" s="27">
        <v>0.4</v>
      </c>
      <c r="K10" s="20">
        <v>3873628.8</v>
      </c>
      <c r="L10" s="25">
        <v>0.25</v>
      </c>
      <c r="M10" s="20">
        <v>2421018</v>
      </c>
      <c r="N10" s="28"/>
      <c r="O10" s="20"/>
      <c r="P10" s="29">
        <v>0.1</v>
      </c>
      <c r="Q10" s="20">
        <v>968407.2</v>
      </c>
      <c r="R10" s="27">
        <f t="shared" si="2"/>
        <v>0.25</v>
      </c>
      <c r="S10" s="20">
        <f t="shared" si="0"/>
        <v>2421018</v>
      </c>
      <c r="T10" s="5"/>
    </row>
    <row r="11" s="1" customFormat="1" ht="24" customHeight="1" spans="1:20">
      <c r="A11" s="16"/>
      <c r="B11" s="17" t="s">
        <v>26</v>
      </c>
      <c r="C11" s="17">
        <v>256318</v>
      </c>
      <c r="D11" s="17">
        <v>500</v>
      </c>
      <c r="E11" s="18">
        <v>0.056</v>
      </c>
      <c r="F11" s="19">
        <f t="shared" si="1"/>
        <v>28</v>
      </c>
      <c r="G11" s="17">
        <v>18</v>
      </c>
      <c r="H11" s="20">
        <v>7176904</v>
      </c>
      <c r="I11" s="20">
        <v>128159000</v>
      </c>
      <c r="J11" s="27">
        <v>0.4</v>
      </c>
      <c r="K11" s="20">
        <v>2870761.6</v>
      </c>
      <c r="L11" s="25">
        <v>0.25</v>
      </c>
      <c r="M11" s="20">
        <v>1794226</v>
      </c>
      <c r="N11" s="28"/>
      <c r="O11" s="20"/>
      <c r="P11" s="29">
        <v>0.1</v>
      </c>
      <c r="Q11" s="20">
        <v>717690.4</v>
      </c>
      <c r="R11" s="27">
        <f t="shared" si="2"/>
        <v>0.25</v>
      </c>
      <c r="S11" s="20">
        <f t="shared" si="0"/>
        <v>1794226</v>
      </c>
      <c r="T11" s="5"/>
    </row>
    <row r="12" s="1" customFormat="1" ht="24" customHeight="1" spans="1:20">
      <c r="A12" s="16"/>
      <c r="B12" s="17" t="s">
        <v>27</v>
      </c>
      <c r="C12" s="17">
        <v>56.3</v>
      </c>
      <c r="D12" s="17" t="s">
        <v>28</v>
      </c>
      <c r="E12" s="18">
        <v>0.06</v>
      </c>
      <c r="F12" s="19" t="s">
        <v>29</v>
      </c>
      <c r="G12" s="17">
        <v>2</v>
      </c>
      <c r="H12" s="20">
        <v>26802</v>
      </c>
      <c r="I12" s="20">
        <v>446700</v>
      </c>
      <c r="J12" s="17"/>
      <c r="K12" s="20"/>
      <c r="L12" s="27">
        <v>0.4</v>
      </c>
      <c r="M12" s="20">
        <v>10720.8</v>
      </c>
      <c r="N12" s="28"/>
      <c r="O12" s="20"/>
      <c r="P12" s="29">
        <v>0.1</v>
      </c>
      <c r="Q12" s="20">
        <v>2680.2</v>
      </c>
      <c r="R12" s="27">
        <f t="shared" si="2"/>
        <v>0.5</v>
      </c>
      <c r="S12" s="20">
        <f t="shared" si="0"/>
        <v>13401</v>
      </c>
      <c r="T12" s="5"/>
    </row>
    <row r="13" s="1" customFormat="1" ht="24" customHeight="1" spans="1:20">
      <c r="A13" s="16"/>
      <c r="B13" s="17" t="s">
        <v>30</v>
      </c>
      <c r="C13" s="20">
        <v>9321.81</v>
      </c>
      <c r="D13" s="17">
        <v>3000</v>
      </c>
      <c r="E13" s="18">
        <v>0.08</v>
      </c>
      <c r="F13" s="19">
        <f>D13*E13</f>
        <v>240</v>
      </c>
      <c r="G13" s="17">
        <v>99</v>
      </c>
      <c r="H13" s="20">
        <v>2237234.4</v>
      </c>
      <c r="I13" s="20">
        <v>27965430</v>
      </c>
      <c r="J13" s="27"/>
      <c r="K13" s="20"/>
      <c r="L13" s="27">
        <v>0.4</v>
      </c>
      <c r="M13" s="20">
        <v>894893.76</v>
      </c>
      <c r="N13" s="28"/>
      <c r="O13" s="20"/>
      <c r="P13" s="29">
        <v>0.2</v>
      </c>
      <c r="Q13" s="20">
        <v>447446.88</v>
      </c>
      <c r="R13" s="27">
        <f t="shared" si="2"/>
        <v>0.4</v>
      </c>
      <c r="S13" s="20">
        <f t="shared" si="0"/>
        <v>894893.76</v>
      </c>
      <c r="T13" s="5"/>
    </row>
    <row r="14" s="1" customFormat="1" ht="24" customHeight="1" spans="1:20">
      <c r="A14" s="16"/>
      <c r="B14" s="17" t="s">
        <v>31</v>
      </c>
      <c r="C14" s="20">
        <v>1760.14</v>
      </c>
      <c r="D14" s="17">
        <v>2000</v>
      </c>
      <c r="E14" s="18">
        <v>0.08</v>
      </c>
      <c r="F14" s="19">
        <f>D14*E14</f>
        <v>160</v>
      </c>
      <c r="G14" s="17">
        <v>10</v>
      </c>
      <c r="H14" s="20">
        <v>281622.4</v>
      </c>
      <c r="I14" s="20">
        <v>3520280</v>
      </c>
      <c r="J14" s="27"/>
      <c r="K14" s="20"/>
      <c r="L14" s="27">
        <v>0.4</v>
      </c>
      <c r="M14" s="20">
        <v>112648.96</v>
      </c>
      <c r="N14" s="28"/>
      <c r="O14" s="20"/>
      <c r="P14" s="29">
        <v>0.2</v>
      </c>
      <c r="Q14" s="20">
        <v>56324.48</v>
      </c>
      <c r="R14" s="27">
        <f t="shared" si="2"/>
        <v>0.4</v>
      </c>
      <c r="S14" s="20">
        <f t="shared" si="0"/>
        <v>112648.96</v>
      </c>
      <c r="T14" s="5"/>
    </row>
    <row r="15" s="1" customFormat="1" ht="24" customHeight="1" spans="1:20">
      <c r="A15" s="13"/>
      <c r="B15" s="21" t="s">
        <v>32</v>
      </c>
      <c r="C15" s="21"/>
      <c r="D15" s="21"/>
      <c r="E15" s="21"/>
      <c r="F15" s="21"/>
      <c r="G15" s="21">
        <f>SUM(G5:G14)</f>
        <v>20052</v>
      </c>
      <c r="H15" s="22">
        <f>SUM(H5:H14)</f>
        <v>22727536.4</v>
      </c>
      <c r="I15" s="22">
        <f>SUM(I5:I14)</f>
        <v>500672812.5</v>
      </c>
      <c r="J15" s="30"/>
      <c r="K15" s="22">
        <f>SUM(K5:K14)</f>
        <v>7959582.21</v>
      </c>
      <c r="L15" s="31"/>
      <c r="M15" s="22">
        <f>SUM(M5:M14)</f>
        <v>6176901.75</v>
      </c>
      <c r="N15" s="21"/>
      <c r="O15" s="22">
        <f>SUM(O5:O14)</f>
        <v>168676.23</v>
      </c>
      <c r="P15" s="31"/>
      <c r="Q15" s="22">
        <f>SUM(Q5:Q14)</f>
        <v>2469131.92</v>
      </c>
      <c r="R15" s="36"/>
      <c r="S15" s="22">
        <f>SUM(S5:S14)</f>
        <v>5953244.29</v>
      </c>
      <c r="T15" s="5"/>
    </row>
    <row r="16" s="1" customFormat="1" spans="19:20">
      <c r="S16" s="4"/>
      <c r="T16" s="5"/>
    </row>
    <row r="17" s="1" customFormat="1" spans="19:20">
      <c r="S17" s="4"/>
      <c r="T17" s="5"/>
    </row>
    <row r="18" s="1" customFormat="1" spans="19:20">
      <c r="S18" s="4"/>
      <c r="T18" s="5"/>
    </row>
    <row r="19" s="1" customFormat="1" spans="19:20">
      <c r="S19" s="4"/>
      <c r="T19" s="5"/>
    </row>
    <row r="20" s="1" customFormat="1" spans="19:20">
      <c r="S20" s="4"/>
      <c r="T20" s="5"/>
    </row>
    <row r="21" s="1" customFormat="1" spans="19:20">
      <c r="S21" s="4"/>
      <c r="T21" s="5"/>
    </row>
    <row r="22" s="1" customFormat="1" spans="19:20">
      <c r="S22" s="4"/>
      <c r="T22" s="5"/>
    </row>
    <row r="23" s="1" customFormat="1" spans="19:20">
      <c r="S23" s="4"/>
      <c r="T23" s="5"/>
    </row>
    <row r="24" s="1" customFormat="1" spans="19:20">
      <c r="S24" s="4"/>
      <c r="T24" s="5"/>
    </row>
    <row r="25" s="1" customFormat="1" spans="19:20">
      <c r="S25" s="4"/>
      <c r="T25" s="5"/>
    </row>
    <row r="26" s="1" customFormat="1" spans="19:20">
      <c r="S26" s="4"/>
      <c r="T26" s="5"/>
    </row>
    <row r="27" s="1" customFormat="1" spans="19:20">
      <c r="S27" s="4"/>
      <c r="T27" s="5"/>
    </row>
    <row r="28" s="1" customFormat="1" spans="19:20">
      <c r="S28" s="4"/>
      <c r="T28" s="5"/>
    </row>
    <row r="29" s="1" customFormat="1" spans="19:20">
      <c r="S29" s="4"/>
      <c r="T29" s="5"/>
    </row>
    <row r="30" s="1" customFormat="1" spans="19:20">
      <c r="S30" s="4"/>
      <c r="T30" s="5"/>
    </row>
    <row r="31" s="1" customFormat="1" spans="19:20">
      <c r="S31" s="4"/>
      <c r="T31" s="5"/>
    </row>
    <row r="32" s="1" customFormat="1" spans="19:20">
      <c r="S32" s="4"/>
      <c r="T32" s="5"/>
    </row>
    <row r="33" s="1" customFormat="1" spans="19:20">
      <c r="S33" s="4"/>
      <c r="T33" s="5"/>
    </row>
    <row r="34" s="1" customFormat="1" spans="19:20">
      <c r="S34" s="4"/>
      <c r="T34" s="5"/>
    </row>
    <row r="35" s="1" customFormat="1" spans="19:20">
      <c r="S35" s="4"/>
      <c r="T35" s="5"/>
    </row>
    <row r="36" s="1" customFormat="1" spans="19:20">
      <c r="S36" s="4"/>
      <c r="T36" s="5"/>
    </row>
    <row r="37" s="1" customFormat="1" spans="19:20">
      <c r="S37" s="4"/>
      <c r="T37" s="5"/>
    </row>
    <row r="38" s="1" customFormat="1" spans="19:20">
      <c r="S38" s="4"/>
      <c r="T38" s="5"/>
    </row>
    <row r="39" s="1" customFormat="1" spans="19:20">
      <c r="S39" s="4"/>
      <c r="T39" s="5"/>
    </row>
    <row r="40" s="1" customFormat="1" spans="19:20">
      <c r="S40" s="4"/>
      <c r="T40" s="5"/>
    </row>
    <row r="41" s="1" customFormat="1" spans="19:20">
      <c r="S41" s="4"/>
      <c r="T41" s="5"/>
    </row>
    <row r="42" s="1" customFormat="1" spans="19:20">
      <c r="S42" s="4"/>
      <c r="T42" s="5"/>
    </row>
    <row r="43" s="1" customFormat="1" spans="19:20">
      <c r="S43" s="4"/>
      <c r="T43" s="5"/>
    </row>
    <row r="44" s="1" customFormat="1" spans="19:20">
      <c r="S44" s="4"/>
      <c r="T44" s="5"/>
    </row>
    <row r="45" s="1" customFormat="1" spans="19:20">
      <c r="S45" s="4"/>
      <c r="T45" s="5"/>
    </row>
    <row r="46" s="1" customFormat="1" spans="19:20">
      <c r="S46" s="4"/>
      <c r="T46" s="5"/>
    </row>
    <row r="47" s="1" customFormat="1" spans="19:20">
      <c r="S47" s="4"/>
      <c r="T47" s="5"/>
    </row>
    <row r="48" s="1" customFormat="1" spans="19:20">
      <c r="S48" s="4"/>
      <c r="T48" s="5"/>
    </row>
    <row r="49" s="1" customFormat="1" spans="19:20">
      <c r="S49" s="4"/>
      <c r="T49" s="5"/>
    </row>
    <row r="50" s="1" customFormat="1" spans="19:20">
      <c r="S50" s="4"/>
      <c r="T50" s="5"/>
    </row>
    <row r="51" s="1" customFormat="1" spans="19:20">
      <c r="S51" s="4"/>
      <c r="T51" s="5"/>
    </row>
    <row r="52" s="1" customFormat="1" spans="19:20">
      <c r="S52" s="4"/>
      <c r="T52" s="5"/>
    </row>
    <row r="53" s="1" customFormat="1" spans="19:20">
      <c r="S53" s="4"/>
      <c r="T53" s="5"/>
    </row>
    <row r="54" s="1" customFormat="1" spans="19:20">
      <c r="S54" s="4"/>
      <c r="T54" s="5"/>
    </row>
    <row r="55" s="1" customFormat="1" spans="19:20">
      <c r="S55" s="4"/>
      <c r="T55" s="5"/>
    </row>
    <row r="56" s="1" customFormat="1" spans="19:20">
      <c r="S56" s="4"/>
      <c r="T56" s="5"/>
    </row>
    <row r="57" s="1" customFormat="1" spans="19:20">
      <c r="S57" s="4"/>
      <c r="T57" s="5"/>
    </row>
    <row r="58" s="1" customFormat="1" spans="19:20">
      <c r="S58" s="4"/>
      <c r="T58" s="5"/>
    </row>
    <row r="59" s="1" customFormat="1" spans="19:20">
      <c r="S59" s="4"/>
      <c r="T59" s="5"/>
    </row>
    <row r="60" s="1" customFormat="1" spans="19:20">
      <c r="S60" s="4"/>
      <c r="T60" s="5"/>
    </row>
    <row r="61" s="1" customFormat="1" spans="19:20">
      <c r="S61" s="4"/>
      <c r="T61" s="5"/>
    </row>
    <row r="62" s="1" customFormat="1" spans="19:20">
      <c r="S62" s="4"/>
      <c r="T62" s="5"/>
    </row>
    <row r="63" s="1" customFormat="1" spans="19:20">
      <c r="S63" s="4"/>
      <c r="T63" s="5"/>
    </row>
    <row r="64" s="1" customFormat="1" spans="19:20">
      <c r="S64" s="4"/>
      <c r="T64" s="5"/>
    </row>
    <row r="65" s="1" customFormat="1" spans="19:20">
      <c r="S65" s="4"/>
      <c r="T65" s="5"/>
    </row>
    <row r="66" s="1" customFormat="1" spans="19:20">
      <c r="S66" s="4"/>
      <c r="T66" s="5"/>
    </row>
    <row r="67" s="1" customFormat="1" spans="19:20">
      <c r="S67" s="4"/>
      <c r="T67" s="5"/>
    </row>
    <row r="68" s="1" customFormat="1" spans="19:20">
      <c r="S68" s="4"/>
      <c r="T68" s="5"/>
    </row>
    <row r="69" s="1" customFormat="1" spans="19:20">
      <c r="S69" s="4"/>
      <c r="T69" s="5"/>
    </row>
    <row r="70" s="1" customFormat="1" spans="19:20">
      <c r="S70" s="4"/>
      <c r="T70" s="5"/>
    </row>
    <row r="71" s="1" customFormat="1" spans="19:20">
      <c r="S71" s="4"/>
      <c r="T71" s="5"/>
    </row>
    <row r="72" s="1" customFormat="1" spans="19:20">
      <c r="S72" s="4"/>
      <c r="T72" s="5"/>
    </row>
    <row r="73" s="1" customFormat="1" spans="19:20">
      <c r="S73" s="4"/>
      <c r="T73" s="5"/>
    </row>
    <row r="74" s="1" customFormat="1" spans="19:20">
      <c r="S74" s="4"/>
      <c r="T74" s="5"/>
    </row>
    <row r="75" s="1" customFormat="1" spans="19:20">
      <c r="S75" s="4"/>
      <c r="T75" s="5"/>
    </row>
    <row r="76" s="1" customFormat="1" spans="19:20">
      <c r="S76" s="4"/>
      <c r="T76" s="5"/>
    </row>
    <row r="77" s="1" customFormat="1" spans="19:20">
      <c r="S77" s="4"/>
      <c r="T77" s="5"/>
    </row>
    <row r="78" s="1" customFormat="1" spans="19:20">
      <c r="S78" s="4"/>
      <c r="T78" s="5"/>
    </row>
    <row r="79" s="1" customFormat="1" spans="19:20">
      <c r="S79" s="4"/>
      <c r="T79" s="5"/>
    </row>
    <row r="80" s="1" customFormat="1" spans="19:20">
      <c r="S80" s="4"/>
      <c r="T80" s="5"/>
    </row>
    <row r="81" s="1" customFormat="1" spans="19:20">
      <c r="S81" s="4"/>
      <c r="T81" s="5"/>
    </row>
    <row r="82" s="1" customFormat="1" spans="19:20">
      <c r="S82" s="4"/>
      <c r="T82" s="5"/>
    </row>
    <row r="83" s="1" customFormat="1" spans="19:20">
      <c r="S83" s="4"/>
      <c r="T83" s="5"/>
    </row>
    <row r="84" s="1" customFormat="1" spans="19:20">
      <c r="S84" s="4"/>
      <c r="T84" s="5"/>
    </row>
    <row r="85" s="1" customFormat="1" spans="19:20">
      <c r="S85" s="4"/>
      <c r="T85" s="5"/>
    </row>
    <row r="86" s="1" customFormat="1" spans="19:20">
      <c r="S86" s="4"/>
      <c r="T86" s="5"/>
    </row>
    <row r="87" s="1" customFormat="1" spans="19:20">
      <c r="S87" s="4"/>
      <c r="T87" s="5"/>
    </row>
    <row r="88" s="1" customFormat="1" spans="19:20">
      <c r="S88" s="4"/>
      <c r="T88" s="5"/>
    </row>
    <row r="89" s="1" customFormat="1" spans="19:20">
      <c r="S89" s="4"/>
      <c r="T89" s="5"/>
    </row>
    <row r="90" s="1" customFormat="1" spans="19:20">
      <c r="S90" s="4"/>
      <c r="T90" s="5"/>
    </row>
    <row r="91" s="1" customFormat="1" spans="19:20">
      <c r="S91" s="4"/>
      <c r="T91" s="5"/>
    </row>
    <row r="92" s="1" customFormat="1" spans="19:20">
      <c r="S92" s="4"/>
      <c r="T92" s="5"/>
    </row>
    <row r="93" s="1" customFormat="1" spans="19:20">
      <c r="S93" s="4"/>
      <c r="T93" s="5"/>
    </row>
    <row r="94" s="1" customFormat="1" spans="19:20">
      <c r="S94" s="4"/>
      <c r="T94" s="5"/>
    </row>
    <row r="95" s="1" customFormat="1" spans="19:20">
      <c r="S95" s="4"/>
      <c r="T95" s="5"/>
    </row>
    <row r="96" s="1" customFormat="1" spans="19:20">
      <c r="S96" s="4"/>
      <c r="T96" s="5"/>
    </row>
    <row r="97" s="1" customFormat="1" spans="19:20">
      <c r="S97" s="4"/>
      <c r="T97" s="5"/>
    </row>
    <row r="98" s="1" customFormat="1" spans="19:20">
      <c r="S98" s="4"/>
      <c r="T98" s="5"/>
    </row>
    <row r="99" s="1" customFormat="1" spans="19:20">
      <c r="S99" s="4"/>
      <c r="T99" s="5"/>
    </row>
    <row r="100" s="1" customFormat="1" spans="19:20">
      <c r="S100" s="4"/>
      <c r="T100" s="5"/>
    </row>
    <row r="101" s="1" customFormat="1" spans="19:20">
      <c r="S101" s="4"/>
      <c r="T101" s="5"/>
    </row>
    <row r="102" s="1" customFormat="1" spans="19:20">
      <c r="S102" s="4"/>
      <c r="T102" s="5"/>
    </row>
    <row r="103" s="1" customFormat="1" spans="19:20">
      <c r="S103" s="4"/>
      <c r="T103" s="5"/>
    </row>
    <row r="104" s="1" customFormat="1" spans="19:20">
      <c r="S104" s="4"/>
      <c r="T104" s="5"/>
    </row>
    <row r="105" s="1" customFormat="1" spans="19:20">
      <c r="S105" s="4"/>
      <c r="T105" s="5"/>
    </row>
    <row r="106" s="1" customFormat="1" spans="19:20">
      <c r="S106" s="4"/>
      <c r="T106" s="5"/>
    </row>
    <row r="107" s="1" customFormat="1" spans="19:20">
      <c r="S107" s="4"/>
      <c r="T107" s="5"/>
    </row>
    <row r="108" s="1" customFormat="1" spans="19:20">
      <c r="S108" s="4"/>
      <c r="T108" s="5"/>
    </row>
    <row r="109" s="1" customFormat="1" spans="19:20">
      <c r="S109" s="4"/>
      <c r="T109" s="5"/>
    </row>
    <row r="110" s="1" customFormat="1" spans="19:20">
      <c r="S110" s="4"/>
      <c r="T110" s="5"/>
    </row>
    <row r="111" s="1" customFormat="1" spans="19:20">
      <c r="S111" s="4"/>
      <c r="T111" s="5"/>
    </row>
    <row r="112" s="1" customFormat="1" spans="19:20">
      <c r="S112" s="4"/>
      <c r="T112" s="5"/>
    </row>
    <row r="113" s="1" customFormat="1" spans="19:20">
      <c r="S113" s="4"/>
      <c r="T113" s="5"/>
    </row>
    <row r="114" s="1" customFormat="1" spans="19:20">
      <c r="S114" s="4"/>
      <c r="T114" s="5"/>
    </row>
    <row r="115" s="1" customFormat="1" spans="19:20">
      <c r="S115" s="4"/>
      <c r="T115" s="5"/>
    </row>
    <row r="116" s="1" customFormat="1" spans="19:20">
      <c r="S116" s="4"/>
      <c r="T116" s="5"/>
    </row>
    <row r="117" s="1" customFormat="1" spans="19:20">
      <c r="S117" s="4"/>
      <c r="T117" s="5"/>
    </row>
    <row r="118" s="1" customFormat="1" spans="19:20">
      <c r="S118" s="4"/>
      <c r="T118" s="5"/>
    </row>
    <row r="119" s="1" customFormat="1" spans="19:20">
      <c r="S119" s="4"/>
      <c r="T119" s="5"/>
    </row>
    <row r="120" s="1" customFormat="1" spans="19:20">
      <c r="S120" s="4"/>
      <c r="T120" s="5"/>
    </row>
    <row r="121" s="1" customFormat="1" spans="19:20">
      <c r="S121" s="4"/>
      <c r="T121" s="5"/>
    </row>
    <row r="122" s="1" customFormat="1" spans="19:20">
      <c r="S122" s="4"/>
      <c r="T122" s="5"/>
    </row>
    <row r="123" s="1" customFormat="1" spans="19:20">
      <c r="S123" s="4"/>
      <c r="T123" s="5"/>
    </row>
    <row r="124" s="1" customFormat="1" spans="19:20">
      <c r="S124" s="4"/>
      <c r="T124" s="5"/>
    </row>
    <row r="125" s="1" customFormat="1" spans="19:20">
      <c r="S125" s="4"/>
      <c r="T125" s="5"/>
    </row>
    <row r="126" s="1" customFormat="1" spans="19:20">
      <c r="S126" s="4"/>
      <c r="T126" s="5"/>
    </row>
    <row r="127" s="1" customFormat="1" spans="19:20">
      <c r="S127" s="4"/>
      <c r="T127" s="5"/>
    </row>
    <row r="128" s="1" customFormat="1" spans="19:20">
      <c r="S128" s="4"/>
      <c r="T128" s="5"/>
    </row>
    <row r="129" s="1" customFormat="1" spans="19:20">
      <c r="S129" s="4"/>
      <c r="T129" s="5"/>
    </row>
    <row r="130" s="1" customFormat="1" spans="19:20">
      <c r="S130" s="4"/>
      <c r="T130" s="5"/>
    </row>
    <row r="131" s="1" customFormat="1" spans="19:20">
      <c r="S131" s="4"/>
      <c r="T131" s="5"/>
    </row>
    <row r="132" s="1" customFormat="1" spans="19:20">
      <c r="S132" s="4"/>
      <c r="T132" s="5"/>
    </row>
    <row r="133" s="1" customFormat="1" spans="19:20">
      <c r="S133" s="4"/>
      <c r="T133" s="5"/>
    </row>
    <row r="134" s="1" customFormat="1" spans="19:20">
      <c r="S134" s="4"/>
      <c r="T134" s="5"/>
    </row>
    <row r="135" s="1" customFormat="1" spans="19:20">
      <c r="S135" s="4"/>
      <c r="T135" s="5"/>
    </row>
  </sheetData>
  <mergeCells count="18">
    <mergeCell ref="A1:S1"/>
    <mergeCell ref="A2:H2"/>
    <mergeCell ref="J3:K3"/>
    <mergeCell ref="L3:M3"/>
    <mergeCell ref="N3:O3"/>
    <mergeCell ref="P3:Q3"/>
    <mergeCell ref="R3:S3"/>
    <mergeCell ref="B15:F15"/>
    <mergeCell ref="A3:A4"/>
    <mergeCell ref="A5:A15"/>
    <mergeCell ref="B3:B4"/>
    <mergeCell ref="C3:C4"/>
    <mergeCell ref="D3:D4"/>
    <mergeCell ref="E3:E4"/>
    <mergeCell ref="F3:F4"/>
    <mergeCell ref="G3:G4"/>
    <mergeCell ref="H3:H4"/>
    <mergeCell ref="I3:I4"/>
  </mergeCells>
  <pageMargins left="0.275" right="0" top="0.156944444444444" bottom="0" header="0.275" footer="0.156944444444444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fengzhiwei</dc:creator>
  <cp:lastModifiedBy>刘广宇</cp:lastModifiedBy>
  <dcterms:created xsi:type="dcterms:W3CDTF">2021-03-26T08:07:00Z</dcterms:created>
  <dcterms:modified xsi:type="dcterms:W3CDTF">2024-07-16T06:53:40Z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29068D7501D849FDB908419F8AE30946_12</vt:lpwstr>
  </property>
</Properties>
</file>